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<sst xmlns="http://schemas.openxmlformats.org/spreadsheetml/2006/main" count="30" uniqueCount="24">
  <si>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= B-D</t>
  </si>
  <si>
    <t xml:space="preserve"> =G/J</t>
  </si>
  <si>
    <t xml:space="preserve"> =POWER(1.936,F)</t>
  </si>
  <si>
    <t xml:space="preserve"> =POWER(1.943,H)</t>
  </si>
  <si>
    <t>CONTROL TARGET GENE</t>
  </si>
  <si>
    <t>TREATED RPLP0</t>
  </si>
  <si>
    <t>TREATED TARGET GENE</t>
  </si>
  <si>
    <t>Ct CONTROL-Ct TREATED FOR TARGET GENE</t>
  </si>
  <si>
    <t>PFAFFL EQUATION TOP LINE</t>
  </si>
  <si>
    <t>Ct CONTROL-Ct TREATED FOR RPLP0</t>
  </si>
  <si>
    <t>PFAFFL EQUATION BOTTOM LINE</t>
  </si>
  <si>
    <t xml:space="preserve"> =C-E</t>
  </si>
  <si>
    <t xml:space="preserve">CONTROL RPLP0 </t>
  </si>
  <si>
    <t>average Ct</t>
  </si>
  <si>
    <t>(fold change in target gene)</t>
  </si>
  <si>
    <t>(fold change in reference gene)</t>
  </si>
  <si>
    <t>RATIO TARGET GENE IN TREATED/CONTROL</t>
  </si>
  <si>
    <t>(corrected for internal standard)</t>
  </si>
  <si>
    <t xml:space="preserve"> -&gt;    EXCEL formula used for the data in row 3</t>
  </si>
  <si>
    <t>cDNA</t>
  </si>
  <si>
    <t>real time results (average of replicates)</t>
  </si>
  <si>
    <t>EXPLANATION OF VALUES AND FORMULAE IN LINE 3</t>
  </si>
  <si>
    <t>OUR EFFICIENCY FOR TARGET GENE = 93.6% - USE VALUE OF 1.936 IN THE FORMULA IN COLUMN G</t>
  </si>
  <si>
    <t>OUR EFFICIENCY FOR REFERENCE GENE/INTERNAL STANDARD (RPLP0) = 94.3% - USE VALUE OF 1.943 IN THE FORMULA IN COLUMN 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</si>
</sst>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workbookViewId="0" topLeftCell="A1">
      <selection activeCell="G25" sqref="G25"/>
    </sheetView>
  </sheetViews>
  <sheetFormatPr defaultColWidth="9.140625" defaultRowHeight="12.75"/>
  <cols>
    <col min="2" max="5" width="10.8515625" style="4" bestFit="1" customWidth="1"/>
    <col min="6" max="6" width="15.140625" style="4" customWidth="1"/>
    <col min="7" max="7" width="30.00390625" style="4" bestFit="1" customWidth="1"/>
    <col min="8" max="8" width="12.00390625" style="4" bestFit="1" customWidth="1"/>
    <col min="9" max="9" width="8.8515625" style="4" hidden="1" customWidth="1"/>
    <col min="10" max="10" width="34.7109375" style="4" bestFit="1" customWidth="1"/>
    <col min="11" max="11" width="31.28125" style="3" bestFit="1" customWidth="1"/>
  </cols>
  <sheetData>
    <row r="1" spans="1:11" s="2" customFormat="1" ht="75.75" customHeight="1">
      <c r="A1" s="7"/>
      <c r="B1" s="13" t="s">
        <v>12</v>
      </c>
      <c r="C1" s="13" t="s">
        <v>4</v>
      </c>
      <c r="D1" s="13" t="s">
        <v>5</v>
      </c>
      <c r="E1" s="13" t="s">
        <v>6</v>
      </c>
      <c r="F1" s="13" t="s">
        <v>7</v>
      </c>
      <c r="G1" s="13" t="s">
        <v>8</v>
      </c>
      <c r="H1" s="13" t="s">
        <v>9</v>
      </c>
      <c r="I1" s="13"/>
      <c r="J1" s="13" t="s">
        <v>10</v>
      </c>
      <c r="K1" s="14" t="s">
        <v>16</v>
      </c>
    </row>
    <row r="2" spans="1:11" s="18" customFormat="1" ht="12.75">
      <c r="A2" s="15"/>
      <c r="B2" s="16" t="s">
        <v>13</v>
      </c>
      <c r="C2" s="16" t="s">
        <v>13</v>
      </c>
      <c r="D2" s="16" t="s">
        <v>13</v>
      </c>
      <c r="E2" s="16" t="s">
        <v>13</v>
      </c>
      <c r="F2" s="16"/>
      <c r="G2" s="16" t="s">
        <v>14</v>
      </c>
      <c r="H2" s="16"/>
      <c r="I2" s="16"/>
      <c r="J2" s="16" t="s">
        <v>15</v>
      </c>
      <c r="K2" s="17" t="s">
        <v>17</v>
      </c>
    </row>
    <row r="3" spans="1:11" s="5" customFormat="1" ht="54" customHeight="1">
      <c r="A3" s="8" t="s">
        <v>19</v>
      </c>
      <c r="B3" s="25">
        <v>20.87</v>
      </c>
      <c r="C3" s="25">
        <v>23.73</v>
      </c>
      <c r="D3" s="9">
        <v>20.57</v>
      </c>
      <c r="E3" s="9">
        <v>22.13</v>
      </c>
      <c r="F3" s="9">
        <f>C3-E3</f>
        <v>1.6000000000000014</v>
      </c>
      <c r="G3" s="10">
        <f>POWER(1.936,F3)</f>
        <v>2.8777201963162575</v>
      </c>
      <c r="H3" s="9">
        <f>B3-D3</f>
        <v>0.3000000000000007</v>
      </c>
      <c r="I3" s="9"/>
      <c r="J3" s="11">
        <f>POWER(1.943,H3)</f>
        <v>1.2205113998499832</v>
      </c>
      <c r="K3" s="12">
        <f>G3/J3</f>
        <v>2.3577987036171617</v>
      </c>
    </row>
    <row r="4" spans="2:3" ht="12.75">
      <c r="B4" s="22"/>
      <c r="C4" s="22"/>
    </row>
    <row r="5" spans="2:3" ht="12.75">
      <c r="B5" s="23"/>
      <c r="C5" s="23"/>
    </row>
    <row r="6" spans="2:3" ht="12.75">
      <c r="B6" s="23"/>
      <c r="C6" s="23"/>
    </row>
    <row r="7" spans="1:3" ht="49.5" customHeight="1">
      <c r="A7" s="21" t="s">
        <v>21</v>
      </c>
      <c r="B7" s="24"/>
      <c r="C7" s="24"/>
    </row>
    <row r="8" spans="1:11" s="19" customFormat="1" ht="102" customHeight="1">
      <c r="A8" s="6" t="s">
        <v>18</v>
      </c>
      <c r="B8" s="19" t="s">
        <v>20</v>
      </c>
      <c r="C8" s="19" t="s">
        <v>20</v>
      </c>
      <c r="D8" s="19" t="s">
        <v>20</v>
      </c>
      <c r="E8" s="19" t="s">
        <v>20</v>
      </c>
      <c r="F8" s="6" t="s">
        <v>11</v>
      </c>
      <c r="G8" s="6" t="s">
        <v>2</v>
      </c>
      <c r="H8" s="6" t="s">
        <v>0</v>
      </c>
      <c r="I8" s="6"/>
      <c r="J8" s="6" t="s">
        <v>3</v>
      </c>
      <c r="K8" s="20" t="s">
        <v>1</v>
      </c>
    </row>
    <row r="10" ht="12.75">
      <c r="A10" t="s">
        <v>22</v>
      </c>
    </row>
    <row r="11" ht="12.75">
      <c r="A11" t="s">
        <v>23</v>
      </c>
    </row>
    <row r="16" spans="7:10" ht="12.75">
      <c r="G16" s="1"/>
      <c r="J16" s="1"/>
    </row>
  </sheetData>
  <printOptions heading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&amp;L&amp;F  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Hunt</dc:creator>
  <cp:keywords/>
  <dc:description/>
  <cp:lastModifiedBy>Dr. Richard Hunt</cp:lastModifiedBy>
  <cp:lastPrinted>2005-01-12T16:42:56Z</cp:lastPrinted>
  <dcterms:created xsi:type="dcterms:W3CDTF">2003-04-24T14:00:39Z</dcterms:created>
  <dcterms:modified xsi:type="dcterms:W3CDTF">2005-01-14T14:45:03Z</dcterms:modified>
  <cp:category/>
  <cp:version/>
  <cp:contentType/>
  <cp:contentStatus/>
</cp:coreProperties>
</file>